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chets\Facturation incitative\Mise en oeuvre RI\Reglement RI et collecte\Contrôle facturation 2014-2021\"/>
    </mc:Choice>
  </mc:AlternateContent>
  <workbookProtection workbookAlgorithmName="SHA-512" workbookHashValue="nGnmcHlmL9TKpilNKH/sNrD3/QFGCGMQAuN4LPCL8OFPuZF15+XVETHnFeJzQZ9QAkY5O0diR4/vJz0O1FpM8g==" workbookSaltValue="RoEEV6FwHyuv9HeHQV24Yw==" workbookSpinCount="100000" lockStructure="1"/>
  <bookViews>
    <workbookView xWindow="0" yWindow="0" windowWidth="28800" windowHeight="12435"/>
  </bookViews>
  <sheets>
    <sheet name="Feuil2" sheetId="2" r:id="rId1"/>
  </sheets>
  <definedNames>
    <definedName name="_xlnm.Print_Area" localSheetId="0">Feuil2!$A$1:$L$45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2" l="1"/>
  <c r="I37" i="2" l="1"/>
  <c r="S21" i="2"/>
  <c r="Q21" i="2"/>
  <c r="O21" i="2"/>
  <c r="I24" i="2" l="1"/>
</calcChain>
</file>

<file path=xl/sharedStrings.xml><?xml version="1.0" encoding="utf-8"?>
<sst xmlns="http://schemas.openxmlformats.org/spreadsheetml/2006/main" count="25" uniqueCount="19">
  <si>
    <t>140L</t>
  </si>
  <si>
    <t>240L</t>
  </si>
  <si>
    <t>340L</t>
  </si>
  <si>
    <t>770L</t>
  </si>
  <si>
    <t>Forfait base</t>
  </si>
  <si>
    <t>Forfait collecte bac</t>
  </si>
  <si>
    <t>Consommation</t>
  </si>
  <si>
    <t>Conso</t>
  </si>
  <si>
    <t>Pour les foyers équipés d'un bac à ordures ménagères individuels</t>
  </si>
  <si>
    <t>Pour les foyers rattachés à un conteneur de proximité avec contrôle d'accès</t>
  </si>
  <si>
    <t>Facture redevance incitative/an</t>
  </si>
  <si>
    <t>Nombre de présentation / mois :</t>
  </si>
  <si>
    <t>Nombre de sac déposé / semaine :</t>
  </si>
  <si>
    <t>Nombre de bac :</t>
  </si>
  <si>
    <t xml:space="preserve">Pour toute information complémentaire : </t>
  </si>
  <si>
    <t>tél : 04.50.40.95.00</t>
  </si>
  <si>
    <t>Lundi, Mardi et Jeudi:  8h30-12h00 et 14h00-17h30</t>
  </si>
  <si>
    <t>Mercredi : 8h30-17h30 et vendredi : 8h30-17h00</t>
  </si>
  <si>
    <r>
      <t xml:space="preserve">SIMULATEUR DE CALCUL REDEVANCE INCITATIVE
</t>
    </r>
    <r>
      <rPr>
        <i/>
        <sz val="20"/>
        <rFont val="Calibri"/>
        <family val="2"/>
        <scheme val="minor"/>
      </rPr>
      <t>(Tarifs annuels applicables au 1er janvier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</si>
</sst>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7" fillId="2" borderId="16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N$2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66675</xdr:rowOff>
        </xdr:from>
        <xdr:to>
          <xdr:col>4</xdr:col>
          <xdr:colOff>638175</xdr:colOff>
          <xdr:row>18</xdr:row>
          <xdr:rowOff>0</xdr:rowOff>
        </xdr:to>
        <xdr:sp macro="" textlink="">
          <xdr:nvSpPr>
            <xdr:cNvPr id="2051" name="Option Button 3" descr="140L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15</xdr:row>
          <xdr:rowOff>180975</xdr:rowOff>
        </xdr:from>
        <xdr:to>
          <xdr:col>7</xdr:col>
          <xdr:colOff>28575</xdr:colOff>
          <xdr:row>17</xdr:row>
          <xdr:rowOff>57150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15</xdr:row>
          <xdr:rowOff>200025</xdr:rowOff>
        </xdr:from>
        <xdr:to>
          <xdr:col>8</xdr:col>
          <xdr:colOff>409575</xdr:colOff>
          <xdr:row>17</xdr:row>
          <xdr:rowOff>57150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28575</xdr:rowOff>
        </xdr:from>
        <xdr:to>
          <xdr:col>10</xdr:col>
          <xdr:colOff>685800</xdr:colOff>
          <xdr:row>17</xdr:row>
          <xdr:rowOff>66675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751417</xdr:colOff>
      <xdr:row>15</xdr:row>
      <xdr:rowOff>52918</xdr:rowOff>
    </xdr:from>
    <xdr:to>
      <xdr:col>5</xdr:col>
      <xdr:colOff>386653</xdr:colOff>
      <xdr:row>18</xdr:row>
      <xdr:rowOff>10585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75" t="30868" r="56187" b="60079"/>
        <a:stretch/>
      </xdr:blipFill>
      <xdr:spPr>
        <a:xfrm>
          <a:off x="3037417" y="1386418"/>
          <a:ext cx="1159236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15</xdr:row>
      <xdr:rowOff>51592</xdr:rowOff>
    </xdr:from>
    <xdr:to>
      <xdr:col>7</xdr:col>
      <xdr:colOff>489938</xdr:colOff>
      <xdr:row>18</xdr:row>
      <xdr:rowOff>9260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640" t="30971" r="45422" b="60076"/>
        <a:stretch/>
      </xdr:blipFill>
      <xdr:spPr>
        <a:xfrm>
          <a:off x="4651375" y="2956717"/>
          <a:ext cx="1172563" cy="541074"/>
        </a:xfrm>
        <a:prstGeom prst="rect">
          <a:avLst/>
        </a:prstGeom>
      </xdr:spPr>
    </xdr:pic>
    <xdr:clientData/>
  </xdr:twoCellAnchor>
  <xdr:twoCellAnchor editAs="oneCell">
    <xdr:from>
      <xdr:col>7</xdr:col>
      <xdr:colOff>900908</xdr:colOff>
      <xdr:row>15</xdr:row>
      <xdr:rowOff>62048</xdr:rowOff>
    </xdr:from>
    <xdr:to>
      <xdr:col>8</xdr:col>
      <xdr:colOff>804334</xdr:colOff>
      <xdr:row>18</xdr:row>
      <xdr:rowOff>22489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404" t="30868" r="33673" b="60077"/>
        <a:stretch/>
      </xdr:blipFill>
      <xdr:spPr>
        <a:xfrm>
          <a:off x="6234908" y="2967173"/>
          <a:ext cx="1272645" cy="543847"/>
        </a:xfrm>
        <a:prstGeom prst="rect">
          <a:avLst/>
        </a:prstGeom>
      </xdr:spPr>
    </xdr:pic>
    <xdr:clientData/>
  </xdr:twoCellAnchor>
  <xdr:twoCellAnchor editAs="oneCell">
    <xdr:from>
      <xdr:col>9</xdr:col>
      <xdr:colOff>391582</xdr:colOff>
      <xdr:row>15</xdr:row>
      <xdr:rowOff>62599</xdr:rowOff>
    </xdr:from>
    <xdr:to>
      <xdr:col>10</xdr:col>
      <xdr:colOff>761999</xdr:colOff>
      <xdr:row>18</xdr:row>
      <xdr:rowOff>10584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154" t="30868" r="22965" b="60078"/>
        <a:stretch/>
      </xdr:blipFill>
      <xdr:spPr>
        <a:xfrm>
          <a:off x="7928238" y="2967724"/>
          <a:ext cx="1132417" cy="531391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317500</xdr:colOff>
      <xdr:row>29</xdr:row>
      <xdr:rowOff>10809</xdr:rowOff>
    </xdr:from>
    <xdr:to>
      <xdr:col>8</xdr:col>
      <xdr:colOff>720989</xdr:colOff>
      <xdr:row>31</xdr:row>
      <xdr:rowOff>148166</xdr:rowOff>
    </xdr:to>
    <xdr:pic>
      <xdr:nvPicPr>
        <xdr:cNvPr id="7" name="Image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990" t="46304" r="45364" b="45523"/>
        <a:stretch/>
      </xdr:blipFill>
      <xdr:spPr>
        <a:xfrm>
          <a:off x="4889500" y="5228392"/>
          <a:ext cx="2540000" cy="539525"/>
        </a:xfrm>
        <a:prstGeom prst="rect">
          <a:avLst/>
        </a:prstGeom>
      </xdr:spPr>
    </xdr:pic>
    <xdr:clientData/>
  </xdr:twoCellAnchor>
  <xdr:twoCellAnchor editAs="oneCell">
    <xdr:from>
      <xdr:col>9</xdr:col>
      <xdr:colOff>547686</xdr:colOff>
      <xdr:row>1</xdr:row>
      <xdr:rowOff>166687</xdr:rowOff>
    </xdr:from>
    <xdr:to>
      <xdr:col>12</xdr:col>
      <xdr:colOff>0</xdr:colOff>
      <xdr:row>4</xdr:row>
      <xdr:rowOff>78052</xdr:rowOff>
    </xdr:to>
    <xdr:pic>
      <xdr:nvPicPr>
        <xdr:cNvPr id="9" name="Image 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4852" t="18290" r="21084" b="74765"/>
        <a:stretch/>
      </xdr:blipFill>
      <xdr:spPr>
        <a:xfrm>
          <a:off x="8000999" y="357187"/>
          <a:ext cx="1738313" cy="482865"/>
        </a:xfrm>
        <a:prstGeom prst="rect">
          <a:avLst/>
        </a:prstGeom>
      </xdr:spPr>
    </xdr:pic>
    <xdr:clientData/>
  </xdr:twoCellAnchor>
  <xdr:twoCellAnchor editAs="oneCell">
    <xdr:from>
      <xdr:col>0</xdr:col>
      <xdr:colOff>690561</xdr:colOff>
      <xdr:row>2</xdr:row>
      <xdr:rowOff>11906</xdr:rowOff>
    </xdr:from>
    <xdr:to>
      <xdr:col>3</xdr:col>
      <xdr:colOff>423609</xdr:colOff>
      <xdr:row>6</xdr:row>
      <xdr:rowOff>49906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1" y="392906"/>
          <a:ext cx="2019048" cy="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AA58"/>
  <sheetViews>
    <sheetView tabSelected="1" zoomScale="80" zoomScaleNormal="80" workbookViewId="0">
      <selection activeCell="I20" sqref="I20"/>
    </sheetView>
  </sheetViews>
  <sheetFormatPr baseColWidth="10" defaultRowHeight="15" x14ac:dyDescent="0.25"/>
  <cols>
    <col min="2" max="7" width="11.42578125" style="1"/>
    <col min="8" max="8" width="20.5703125" style="1" customWidth="1"/>
    <col min="9" max="9" width="12.42578125" style="1" customWidth="1"/>
    <col min="10" max="10" width="11.42578125" style="1"/>
    <col min="13" max="13" width="11.42578125" customWidth="1"/>
    <col min="14" max="14" width="13" hidden="1" customWidth="1"/>
    <col min="15" max="15" width="7.7109375" hidden="1" customWidth="1"/>
    <col min="16" max="18" width="8.7109375" hidden="1" customWidth="1"/>
    <col min="19" max="20" width="6.5703125" hidden="1" customWidth="1"/>
    <col min="21" max="22" width="7.7109375" hidden="1" customWidth="1"/>
    <col min="23" max="23" width="11.42578125" customWidth="1"/>
  </cols>
  <sheetData>
    <row r="1" spans="1:27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 x14ac:dyDescent="0.25">
      <c r="A8" s="2"/>
      <c r="B8" s="3"/>
      <c r="C8" s="3"/>
      <c r="D8" s="3"/>
      <c r="E8" s="36" t="s">
        <v>18</v>
      </c>
      <c r="F8" s="36"/>
      <c r="G8" s="36"/>
      <c r="H8" s="36"/>
      <c r="I8" s="36"/>
      <c r="J8" s="36"/>
      <c r="K8" s="3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/>
      <c r="B9" s="3"/>
      <c r="C9" s="3"/>
      <c r="D9" s="3"/>
      <c r="E9" s="36"/>
      <c r="F9" s="36"/>
      <c r="G9" s="36"/>
      <c r="H9" s="36"/>
      <c r="I9" s="36"/>
      <c r="J9" s="36"/>
      <c r="K9" s="3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/>
      <c r="B10" s="3"/>
      <c r="C10" s="3"/>
      <c r="D10" s="3"/>
      <c r="E10" s="36"/>
      <c r="F10" s="36"/>
      <c r="G10" s="36"/>
      <c r="H10" s="36"/>
      <c r="I10" s="36"/>
      <c r="J10" s="36"/>
      <c r="K10" s="3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3"/>
      <c r="C11" s="3"/>
      <c r="D11" s="3"/>
      <c r="E11" s="36"/>
      <c r="F11" s="36"/>
      <c r="G11" s="36"/>
      <c r="H11" s="36"/>
      <c r="I11" s="36"/>
      <c r="J11" s="36"/>
      <c r="K11" s="3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  <c r="AA12" s="2"/>
    </row>
    <row r="13" spans="1:27" x14ac:dyDescent="0.2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  <c r="AA13" s="2"/>
    </row>
    <row r="14" spans="1:27" ht="18.75" x14ac:dyDescent="0.25">
      <c r="A14" s="2"/>
      <c r="B14" s="35" t="s">
        <v>8</v>
      </c>
      <c r="C14" s="35"/>
      <c r="D14" s="35"/>
      <c r="E14" s="35"/>
      <c r="F14" s="35"/>
      <c r="G14" s="35"/>
      <c r="H14" s="3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  <c r="AA14" s="2"/>
    </row>
    <row r="15" spans="1:27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  <c r="AA15" s="2"/>
    </row>
    <row r="16" spans="1:27" ht="15.75" thickBo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"/>
      <c r="AA16" s="2"/>
    </row>
    <row r="17" spans="1:27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6" t="s">
        <v>4</v>
      </c>
      <c r="O17" s="23" t="s">
        <v>5</v>
      </c>
      <c r="P17" s="24"/>
      <c r="Q17" s="24"/>
      <c r="R17" s="25"/>
      <c r="S17" s="23" t="s">
        <v>6</v>
      </c>
      <c r="T17" s="24"/>
      <c r="U17" s="24"/>
      <c r="V17" s="25"/>
      <c r="W17" s="4"/>
      <c r="X17" s="4"/>
      <c r="Y17" s="4"/>
      <c r="Z17" s="2"/>
      <c r="AA17" s="2"/>
    </row>
    <row r="18" spans="1:27" x14ac:dyDescent="0.2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7"/>
      <c r="O18" s="5" t="s">
        <v>0</v>
      </c>
      <c r="P18" s="6" t="s">
        <v>1</v>
      </c>
      <c r="Q18" s="6" t="s">
        <v>2</v>
      </c>
      <c r="R18" s="7" t="s">
        <v>3</v>
      </c>
      <c r="S18" s="5" t="s">
        <v>0</v>
      </c>
      <c r="T18" s="6" t="s">
        <v>1</v>
      </c>
      <c r="U18" s="6" t="s">
        <v>2</v>
      </c>
      <c r="V18" s="7" t="s">
        <v>3</v>
      </c>
      <c r="W18" s="4"/>
      <c r="X18" s="4"/>
      <c r="Y18" s="4"/>
      <c r="Z18" s="2"/>
      <c r="AA18" s="2"/>
    </row>
    <row r="19" spans="1:27" ht="15.75" thickBot="1" x14ac:dyDescent="0.3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8">
        <v>86.93</v>
      </c>
      <c r="O19" s="9">
        <v>75.72</v>
      </c>
      <c r="P19" s="10">
        <v>129.81</v>
      </c>
      <c r="Q19" s="10">
        <v>167.16</v>
      </c>
      <c r="R19" s="11">
        <v>302.87</v>
      </c>
      <c r="S19" s="9">
        <v>4.49</v>
      </c>
      <c r="T19" s="10">
        <v>7.67</v>
      </c>
      <c r="U19" s="10">
        <v>10.89</v>
      </c>
      <c r="V19" s="11">
        <v>24.67</v>
      </c>
      <c r="W19" s="4"/>
      <c r="X19" s="4"/>
      <c r="Y19" s="4"/>
      <c r="Z19" s="2"/>
      <c r="AA19" s="2"/>
    </row>
    <row r="20" spans="1:27" ht="21" x14ac:dyDescent="0.25">
      <c r="A20" s="2"/>
      <c r="B20" s="3"/>
      <c r="C20" s="3"/>
      <c r="D20" s="3"/>
      <c r="E20" s="3"/>
      <c r="F20" s="54" t="s">
        <v>13</v>
      </c>
      <c r="G20" s="54"/>
      <c r="H20" s="54"/>
      <c r="I20" s="1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  <c r="AA20" s="2"/>
    </row>
    <row r="21" spans="1:27" ht="21" x14ac:dyDescent="0.25">
      <c r="A21" s="2"/>
      <c r="B21" s="3"/>
      <c r="C21" s="3"/>
      <c r="D21" s="3"/>
      <c r="E21" s="3"/>
      <c r="F21" s="40" t="s">
        <v>11</v>
      </c>
      <c r="G21" s="41"/>
      <c r="H21" s="42"/>
      <c r="I21" s="15"/>
      <c r="J21" s="4"/>
      <c r="K21" s="4"/>
      <c r="L21" s="4"/>
      <c r="M21" s="4"/>
      <c r="N21" s="4"/>
      <c r="O21" s="28">
        <f>$N$19+($O$19*$I$20)+($S$19*($I$21*12)*$I$20)</f>
        <v>86.93</v>
      </c>
      <c r="P21" s="28"/>
      <c r="Q21" s="28">
        <f>$N$19+($P$19*$I$20)+($T$19*($I$21*12)*$I$20)</f>
        <v>86.93</v>
      </c>
      <c r="R21" s="28"/>
      <c r="S21" s="28">
        <f>$N$19+($Q$19*$I$20)+($U$19*($I$21*12)*$I$20)</f>
        <v>86.93</v>
      </c>
      <c r="T21" s="28"/>
      <c r="U21" s="28">
        <f>$N$19+($R$19+$I$20)+($V$19*($I$21*12)*$I$20)</f>
        <v>389.8</v>
      </c>
      <c r="V21" s="28"/>
      <c r="W21" s="4"/>
      <c r="X21" s="4"/>
      <c r="Y21" s="4"/>
      <c r="Z21" s="2"/>
      <c r="AA21" s="2"/>
    </row>
    <row r="22" spans="1:27" x14ac:dyDescent="0.25">
      <c r="A22" s="2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2"/>
      <c r="AA22" s="2"/>
    </row>
    <row r="23" spans="1:27" ht="15.75" thickBot="1" x14ac:dyDescent="0.3">
      <c r="A23" s="2"/>
      <c r="B23" s="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16">
        <v>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2"/>
      <c r="AA23" s="2"/>
    </row>
    <row r="24" spans="1:27" ht="15" customHeight="1" x14ac:dyDescent="0.25">
      <c r="A24" s="2"/>
      <c r="B24" s="3"/>
      <c r="C24" s="3"/>
      <c r="D24" s="3"/>
      <c r="E24" s="3"/>
      <c r="F24" s="48" t="s">
        <v>10</v>
      </c>
      <c r="G24" s="49"/>
      <c r="H24" s="50"/>
      <c r="I24" s="55">
        <f>IF($I$21="",0,IF($N$23=1,$O$21,IF($N$23=2,$Q$21,IF($N$23=3,$S$21,IF($N$23=4,$U$21,0)))))</f>
        <v>0</v>
      </c>
      <c r="J24" s="5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2"/>
      <c r="AA24" s="2"/>
    </row>
    <row r="25" spans="1:27" ht="33" customHeight="1" thickBot="1" x14ac:dyDescent="0.3">
      <c r="A25" s="2"/>
      <c r="B25" s="4"/>
      <c r="C25" s="4"/>
      <c r="D25" s="4"/>
      <c r="E25" s="4"/>
      <c r="F25" s="51"/>
      <c r="G25" s="52"/>
      <c r="H25" s="53"/>
      <c r="I25" s="57"/>
      <c r="J25" s="58"/>
      <c r="K25" s="4"/>
      <c r="L25" s="4"/>
      <c r="M25" s="4"/>
      <c r="N25" s="4"/>
      <c r="O25" s="4"/>
      <c r="P25" s="4"/>
      <c r="Q25" s="4"/>
      <c r="R25" s="4"/>
      <c r="S25" s="4"/>
      <c r="T25" s="14"/>
      <c r="U25" s="4"/>
      <c r="V25" s="4"/>
      <c r="W25" s="4"/>
      <c r="X25" s="4"/>
      <c r="Y25" s="4"/>
      <c r="Z25" s="2"/>
      <c r="AA25" s="2"/>
    </row>
    <row r="26" spans="1:27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29" t="s">
        <v>4</v>
      </c>
      <c r="O26" s="23" t="s">
        <v>7</v>
      </c>
      <c r="P26" s="25"/>
      <c r="Q26" s="4"/>
      <c r="R26" s="4"/>
      <c r="S26" s="4"/>
      <c r="T26" s="4"/>
      <c r="U26" s="4"/>
      <c r="V26" s="4"/>
      <c r="W26" s="4"/>
      <c r="X26" s="4"/>
      <c r="Y26" s="4"/>
      <c r="Z26" s="2"/>
      <c r="AA26" s="2"/>
    </row>
    <row r="27" spans="1:27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30"/>
      <c r="O27" s="31"/>
      <c r="P27" s="32"/>
      <c r="Q27" s="4"/>
      <c r="R27" s="4"/>
      <c r="S27" s="4"/>
      <c r="T27" s="4"/>
      <c r="U27" s="4"/>
      <c r="V27" s="4"/>
      <c r="W27" s="4"/>
      <c r="X27" s="4"/>
      <c r="Y27" s="4"/>
      <c r="Z27" s="2"/>
      <c r="AA27" s="2"/>
    </row>
    <row r="28" spans="1:27" ht="19.5" thickBot="1" x14ac:dyDescent="0.3">
      <c r="A28" s="2"/>
      <c r="B28" s="35" t="s">
        <v>9</v>
      </c>
      <c r="C28" s="35"/>
      <c r="D28" s="35"/>
      <c r="E28" s="35"/>
      <c r="F28" s="35"/>
      <c r="G28" s="35"/>
      <c r="H28" s="35"/>
      <c r="I28" s="4"/>
      <c r="J28" s="4"/>
      <c r="K28" s="4"/>
      <c r="L28" s="4"/>
      <c r="M28" s="4"/>
      <c r="N28" s="12">
        <v>116.68</v>
      </c>
      <c r="O28" s="33">
        <v>1.03</v>
      </c>
      <c r="P28" s="34"/>
      <c r="Q28" s="4"/>
      <c r="R28" s="4"/>
      <c r="S28" s="4"/>
      <c r="T28" s="4"/>
      <c r="U28" s="4"/>
      <c r="V28" s="4"/>
      <c r="W28" s="4"/>
      <c r="X28" s="4"/>
      <c r="Y28" s="4"/>
      <c r="Z28" s="2"/>
      <c r="AA28" s="2"/>
    </row>
    <row r="29" spans="1:27" ht="15.75" x14ac:dyDescent="0.25">
      <c r="A29" s="2"/>
      <c r="B29" s="13"/>
      <c r="C29" s="13"/>
      <c r="D29" s="13"/>
      <c r="E29" s="13"/>
      <c r="F29" s="13"/>
      <c r="G29" s="13"/>
      <c r="H29" s="13"/>
      <c r="I29" s="4"/>
      <c r="J29" s="4"/>
      <c r="K29" s="4"/>
      <c r="L29" s="2"/>
      <c r="M29" s="4"/>
      <c r="N29" s="1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2"/>
      <c r="AA29" s="2"/>
    </row>
    <row r="30" spans="1:27" ht="15.75" x14ac:dyDescent="0.25">
      <c r="A30" s="2"/>
      <c r="B30" s="13"/>
      <c r="C30" s="13"/>
      <c r="D30" s="13"/>
      <c r="E30" s="13"/>
      <c r="F30" s="13"/>
      <c r="G30" s="13"/>
      <c r="H30" s="13"/>
      <c r="I30" s="4"/>
      <c r="J30" s="4"/>
      <c r="K30" s="4"/>
      <c r="L30" s="2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2"/>
      <c r="AA30" s="2"/>
    </row>
    <row r="31" spans="1:27" ht="15.75" x14ac:dyDescent="0.25">
      <c r="A31" s="2"/>
      <c r="B31" s="13"/>
      <c r="C31" s="13"/>
      <c r="D31" s="13"/>
      <c r="E31" s="13"/>
      <c r="F31" s="13"/>
      <c r="G31" s="13"/>
      <c r="H31" s="13"/>
      <c r="I31" s="4"/>
      <c r="J31" s="4"/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3"/>
      <c r="C32" s="4"/>
      <c r="D32" s="4"/>
      <c r="E32" s="4"/>
      <c r="F32" s="3"/>
      <c r="G32" s="3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43"/>
      <c r="C33" s="43"/>
      <c r="D33" s="43"/>
      <c r="E33" s="3"/>
      <c r="F33" s="3"/>
      <c r="G33" s="3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" x14ac:dyDescent="0.35">
      <c r="A34" s="2"/>
      <c r="B34" s="3"/>
      <c r="C34" s="3"/>
      <c r="D34" s="3"/>
      <c r="E34" s="3"/>
      <c r="F34" s="37" t="s">
        <v>12</v>
      </c>
      <c r="G34" s="38"/>
      <c r="H34" s="39"/>
      <c r="I34" s="1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thickBot="1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3"/>
      <c r="C37" s="3"/>
      <c r="D37" s="3"/>
      <c r="E37" s="3"/>
      <c r="F37" s="48" t="s">
        <v>10</v>
      </c>
      <c r="G37" s="49"/>
      <c r="H37" s="50"/>
      <c r="I37" s="44">
        <f>IF($I$34="",0,$N$28+($O$28*I34)*52)</f>
        <v>0</v>
      </c>
      <c r="J37" s="4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3" customHeight="1" thickBot="1" x14ac:dyDescent="0.3">
      <c r="A38" s="2"/>
      <c r="B38" s="3"/>
      <c r="C38" s="3"/>
      <c r="D38" s="3"/>
      <c r="E38" s="3"/>
      <c r="F38" s="51"/>
      <c r="G38" s="52"/>
      <c r="H38" s="53"/>
      <c r="I38" s="46"/>
      <c r="J38" s="4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x14ac:dyDescent="0.3">
      <c r="A42" s="2"/>
      <c r="B42" s="17"/>
      <c r="C42" s="17"/>
      <c r="D42" s="17" t="s">
        <v>14</v>
      </c>
      <c r="E42" s="17"/>
      <c r="F42" s="17"/>
      <c r="G42" s="20"/>
      <c r="H42" s="21" t="s">
        <v>15</v>
      </c>
      <c r="I42" s="22"/>
      <c r="J42" s="17"/>
      <c r="K42" s="1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3"/>
      <c r="C44" s="3"/>
      <c r="D44" s="3"/>
      <c r="E44" s="3"/>
      <c r="F44" s="19"/>
      <c r="G44" s="19"/>
      <c r="H44" s="19" t="s">
        <v>16</v>
      </c>
      <c r="I44" s="19"/>
      <c r="J44" s="1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3"/>
      <c r="C45" s="3"/>
      <c r="D45" s="3"/>
      <c r="F45" s="19"/>
      <c r="G45" s="19"/>
      <c r="H45" s="19" t="s">
        <v>17</v>
      </c>
      <c r="I45" s="19"/>
      <c r="J45" s="1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</sheetData>
  <sheetProtection sheet="1" objects="1" scenarios="1" selectLockedCells="1"/>
  <mergeCells count="21">
    <mergeCell ref="E8:K11"/>
    <mergeCell ref="F34:H34"/>
    <mergeCell ref="F21:H21"/>
    <mergeCell ref="B33:D33"/>
    <mergeCell ref="I37:J38"/>
    <mergeCell ref="F37:H38"/>
    <mergeCell ref="B28:H28"/>
    <mergeCell ref="F20:H20"/>
    <mergeCell ref="I24:J25"/>
    <mergeCell ref="F24:H25"/>
    <mergeCell ref="N26:N27"/>
    <mergeCell ref="O26:P27"/>
    <mergeCell ref="O28:P28"/>
    <mergeCell ref="B14:H14"/>
    <mergeCell ref="O17:R17"/>
    <mergeCell ref="S17:V17"/>
    <mergeCell ref="N17:N18"/>
    <mergeCell ref="O21:P21"/>
    <mergeCell ref="Q21:R21"/>
    <mergeCell ref="S21:T21"/>
    <mergeCell ref="U21:V21"/>
  </mergeCells>
  <pageMargins left="0.7" right="0.7" top="0.75" bottom="0.75" header="0.3" footer="0.3"/>
  <pageSetup paperSize="9" scale="59" orientation="portrait" verticalDpi="0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Option Button 3">
              <controlPr defaultSize="0" autoFill="0" autoLine="0" autoPict="0" altText="140L">
                <anchor moveWithCells="1">
                  <from>
                    <xdr:col>3</xdr:col>
                    <xdr:colOff>504825</xdr:colOff>
                    <xdr:row>15</xdr:row>
                    <xdr:rowOff>66675</xdr:rowOff>
                  </from>
                  <to>
                    <xdr:col>4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>
                  <from>
                    <xdr:col>5</xdr:col>
                    <xdr:colOff>609600</xdr:colOff>
                    <xdr:row>15</xdr:row>
                    <xdr:rowOff>180975</xdr:rowOff>
                  </from>
                  <to>
                    <xdr:col>7</xdr:col>
                    <xdr:colOff>28575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Option Button 5">
              <controlPr defaultSize="0" autoFill="0" autoLine="0" autoPict="0">
                <anchor moveWithCells="1">
                  <from>
                    <xdr:col>7</xdr:col>
                    <xdr:colOff>676275</xdr:colOff>
                    <xdr:row>15</xdr:row>
                    <xdr:rowOff>200025</xdr:rowOff>
                  </from>
                  <to>
                    <xdr:col>8</xdr:col>
                    <xdr:colOff>409575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28575</xdr:rowOff>
                  </from>
                  <to>
                    <xdr:col>10</xdr:col>
                    <xdr:colOff>685800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>CC du Pays de Gex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Muttoni</dc:creator>
  <cp:lastModifiedBy>Blandine Dubesset</cp:lastModifiedBy>
  <cp:lastPrinted>2021-12-23T10:47:25Z</cp:lastPrinted>
  <dcterms:created xsi:type="dcterms:W3CDTF">2016-12-15T15:29:27Z</dcterms:created>
  <dcterms:modified xsi:type="dcterms:W3CDTF">2021-12-23T10:48:36Z</dcterms:modified>
</cp:coreProperties>
</file>